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1145" windowHeight="6585" firstSheet="1" activeTab="1"/>
  </bookViews>
  <sheets>
    <sheet name="_MSI_Numerical_Optimizer_" sheetId="7" state="hidden" r:id="rId1"/>
    <sheet name="Sheet1" sheetId="1" r:id="rId2"/>
  </sheets>
  <definedNames>
    <definedName name="_NUOPT_INDEX2" hidden="1">Sheet1!$D$2:$O$2</definedName>
    <definedName name="_NUOPT_INDEX5" hidden="1">Sheet1!$C$3:$C$10</definedName>
    <definedName name="_NUOPT_INDEX6" hidden="1">Sheet1!$D$2:$O$2</definedName>
    <definedName name="_NUOPT_INDEX7" hidden="1">Sheet1!$C$3:$C$10</definedName>
    <definedName name="_NUOPT_VALUE2" hidden="1">Sheet1!$D$3:$O$10</definedName>
    <definedName name="_NUOPT_VALUE4" hidden="1">Sheet1!$D$23:$O$23</definedName>
    <definedName name="_NUOPT_VALUE6" hidden="1">Sheet1!$P$3:$P$10</definedName>
    <definedName name="InputFile" localSheetId="0" hidden="1">_MSI_Numerical_Optimizer_!$AE$5:$AG$5</definedName>
    <definedName name="InputRange" localSheetId="0" hidden="1">_MSI_Numerical_Optimizer_!$K$5:$S$7</definedName>
    <definedName name="ModelInfo" localSheetId="0" hidden="1">_MSI_Numerical_Optimizer_!$B$5:$I$13</definedName>
    <definedName name="OutputRange" localSheetId="0" hidden="1">_MSI_Numerical_Optimizer_!$U$5:$AC$6</definedName>
    <definedName name="Parameter" localSheetId="0" hidden="1">_MSI_Numerical_Optimizer_!$B$2:$G$3</definedName>
  </definedNames>
  <calcPr calcId="145621"/>
</workbook>
</file>

<file path=xl/calcChain.xml><?xml version="1.0" encoding="utf-8"?>
<calcChain xmlns="http://schemas.openxmlformats.org/spreadsheetml/2006/main">
  <c r="P12" i="1" l="1"/>
  <c r="C15" i="1"/>
  <c r="C16" i="1"/>
  <c r="C17" i="1"/>
  <c r="C18" i="1"/>
  <c r="C19" i="1"/>
  <c r="C20" i="1"/>
  <c r="C21" i="1"/>
  <c r="C22" i="1"/>
  <c r="D15" i="1"/>
  <c r="E15" i="1"/>
  <c r="F15" i="1"/>
  <c r="G15" i="1"/>
  <c r="H15" i="1"/>
  <c r="I15" i="1"/>
  <c r="J15" i="1"/>
  <c r="D16" i="1"/>
  <c r="J16" i="1"/>
  <c r="K16" i="1"/>
  <c r="L16" i="1"/>
  <c r="M16" i="1"/>
  <c r="N16" i="1"/>
  <c r="O16" i="1"/>
  <c r="D17" i="1"/>
  <c r="E17" i="1"/>
  <c r="K17" i="1"/>
  <c r="L17" i="1"/>
  <c r="M17" i="1"/>
  <c r="N17" i="1"/>
  <c r="O17" i="1"/>
  <c r="D18" i="1"/>
  <c r="E18" i="1"/>
  <c r="F18" i="1"/>
  <c r="L18" i="1"/>
  <c r="M18" i="1"/>
  <c r="N18" i="1"/>
  <c r="O18" i="1"/>
  <c r="D19" i="1"/>
  <c r="E19" i="1"/>
  <c r="F19" i="1"/>
  <c r="G19" i="1"/>
  <c r="M19" i="1"/>
  <c r="N19" i="1"/>
  <c r="O19" i="1"/>
  <c r="D20" i="1"/>
  <c r="E20" i="1"/>
  <c r="F20" i="1"/>
  <c r="G20" i="1"/>
  <c r="H20" i="1"/>
  <c r="N20" i="1"/>
  <c r="O20" i="1"/>
  <c r="D21" i="1"/>
  <c r="E21" i="1"/>
  <c r="F21" i="1"/>
  <c r="G21" i="1"/>
  <c r="H21" i="1"/>
  <c r="I21" i="1"/>
  <c r="O21" i="1"/>
  <c r="D22" i="1"/>
  <c r="E22" i="1"/>
  <c r="F22" i="1"/>
  <c r="G22" i="1"/>
  <c r="H22" i="1"/>
  <c r="I22" i="1"/>
  <c r="J22" i="1"/>
  <c r="N15" i="1"/>
  <c r="O15" i="1"/>
  <c r="K15" i="1"/>
  <c r="L15" i="1"/>
  <c r="M15" i="1"/>
  <c r="F5" i="1"/>
  <c r="F17" i="1" s="1"/>
  <c r="G5" i="1"/>
  <c r="G17" i="1" s="1"/>
  <c r="H5" i="1"/>
  <c r="H17" i="1" s="1"/>
  <c r="I5" i="1"/>
  <c r="I17" i="1" s="1"/>
  <c r="J5" i="1"/>
  <c r="J17" i="1" s="1"/>
  <c r="G6" i="1"/>
  <c r="G18" i="1" s="1"/>
  <c r="H6" i="1"/>
  <c r="H18" i="1" s="1"/>
  <c r="I6" i="1"/>
  <c r="I18" i="1" s="1"/>
  <c r="J6" i="1"/>
  <c r="J18" i="1" s="1"/>
  <c r="K6" i="1"/>
  <c r="K18" i="1" s="1"/>
  <c r="H7" i="1"/>
  <c r="H19" i="1" s="1"/>
  <c r="I7" i="1"/>
  <c r="I19" i="1" s="1"/>
  <c r="J7" i="1"/>
  <c r="J19" i="1" s="1"/>
  <c r="K7" i="1"/>
  <c r="K19" i="1" s="1"/>
  <c r="L7" i="1"/>
  <c r="L19" i="1" s="1"/>
  <c r="I8" i="1"/>
  <c r="I20" i="1" s="1"/>
  <c r="J8" i="1"/>
  <c r="J20" i="1" s="1"/>
  <c r="K8" i="1"/>
  <c r="K20" i="1" s="1"/>
  <c r="L8" i="1"/>
  <c r="L20" i="1" s="1"/>
  <c r="M8" i="1"/>
  <c r="M20" i="1" s="1"/>
  <c r="J9" i="1"/>
  <c r="J21" i="1" s="1"/>
  <c r="K9" i="1"/>
  <c r="K21" i="1" s="1"/>
  <c r="L9" i="1"/>
  <c r="L21" i="1" s="1"/>
  <c r="M9" i="1"/>
  <c r="M21" i="1" s="1"/>
  <c r="N9" i="1"/>
  <c r="N21" i="1" s="1"/>
  <c r="K10" i="1"/>
  <c r="K22" i="1" s="1"/>
  <c r="L10" i="1"/>
  <c r="L22" i="1" s="1"/>
  <c r="M10" i="1"/>
  <c r="M22" i="1" s="1"/>
  <c r="N10" i="1"/>
  <c r="N22" i="1" s="1"/>
  <c r="O10" i="1"/>
  <c r="O22" i="1" s="1"/>
  <c r="I4" i="1"/>
  <c r="I16" i="1" s="1"/>
  <c r="H4" i="1"/>
  <c r="H16" i="1" s="1"/>
  <c r="G4" i="1"/>
  <c r="G16" i="1" s="1"/>
  <c r="F4" i="1"/>
  <c r="F16" i="1" s="1"/>
  <c r="E4" i="1"/>
  <c r="E16" i="1" s="1"/>
</calcChain>
</file>

<file path=xl/sharedStrings.xml><?xml version="1.0" encoding="utf-8"?>
<sst xmlns="http://schemas.openxmlformats.org/spreadsheetml/2006/main" count="117" uniqueCount="69">
  <si>
    <t>model_path</t>
  </si>
  <si>
    <t>is_model_path_relative</t>
  </si>
  <si>
    <t>output_mode</t>
  </si>
  <si>
    <t>declareid</t>
  </si>
  <si>
    <t>symbol</t>
  </si>
  <si>
    <t>type</t>
  </si>
  <si>
    <t>set</t>
  </si>
  <si>
    <t>name</t>
  </si>
  <si>
    <t>index</t>
  </si>
  <si>
    <t>dim</t>
  </si>
  <si>
    <t>dim_set_index</t>
  </si>
  <si>
    <t>Set</t>
  </si>
  <si>
    <t>P</t>
  </si>
  <si>
    <t>i</t>
  </si>
  <si>
    <t>Element</t>
  </si>
  <si>
    <t>j</t>
  </si>
  <si>
    <t>M</t>
  </si>
  <si>
    <t>Parameter</t>
  </si>
  <si>
    <t>j,i</t>
  </si>
  <si>
    <t>x</t>
  </si>
  <si>
    <t>IntegerVariable</t>
  </si>
  <si>
    <t>tprod</t>
  </si>
  <si>
    <t>Objective</t>
  </si>
  <si>
    <t>use_flag</t>
  </si>
  <si>
    <t>is_set</t>
  </si>
  <si>
    <t>value_list</t>
  </si>
  <si>
    <t>value_type</t>
  </si>
  <si>
    <t>index_list</t>
  </si>
  <si>
    <t>RANGE</t>
  </si>
  <si>
    <t>Capa</t>
  </si>
  <si>
    <t>index_solve</t>
  </si>
  <si>
    <t>_NUOPT_VALUE4</t>
  </si>
  <si>
    <t>path</t>
  </si>
  <si>
    <t>path_relative</t>
  </si>
  <si>
    <t>is_run_async</t>
  </si>
  <si>
    <t>is_build_parallel</t>
  </si>
  <si>
    <t>is_min_progress_dialog</t>
  </si>
  <si>
    <t>基本</t>
    <rPh sb="0" eb="2">
      <t>キホン</t>
    </rPh>
    <phoneticPr fontId="1"/>
  </si>
  <si>
    <t>所要人数上限</t>
    <rPh sb="0" eb="2">
      <t>ショヨウ</t>
    </rPh>
    <rPh sb="2" eb="4">
      <t>ニンズウ</t>
    </rPh>
    <rPh sb="4" eb="6">
      <t>ジョウゲン</t>
    </rPh>
    <phoneticPr fontId="1"/>
  </si>
  <si>
    <t>T</t>
  </si>
  <si>
    <t>_NUOPT_VALUE2</t>
  </si>
  <si>
    <t>_NUOPT_INDEX5,_NUOPT_INDEX6</t>
  </si>
  <si>
    <t>_NUOPT_VALUE6</t>
  </si>
  <si>
    <t>_NUOPT_INDEX7</t>
  </si>
  <si>
    <t>_NUOPT_INDEX2</t>
  </si>
  <si>
    <t>生産個数</t>
    <rPh sb="0" eb="2">
      <t>セイサン</t>
    </rPh>
    <rPh sb="2" eb="4">
      <t>コスウ</t>
    </rPh>
    <phoneticPr fontId="1"/>
  </si>
  <si>
    <t>生産パターン</t>
    <rPh sb="0" eb="2">
      <t>セイサン</t>
    </rPh>
    <phoneticPr fontId="1"/>
  </si>
  <si>
    <t>1日ずらし</t>
    <rPh sb="1" eb="2">
      <t>ニチ</t>
    </rPh>
    <phoneticPr fontId="1"/>
  </si>
  <si>
    <t>2日ずらし</t>
    <rPh sb="1" eb="2">
      <t>ニチ</t>
    </rPh>
    <phoneticPr fontId="1"/>
  </si>
  <si>
    <t>3日ずらし</t>
    <rPh sb="1" eb="2">
      <t>ニチ</t>
    </rPh>
    <phoneticPr fontId="1"/>
  </si>
  <si>
    <t>4日ずらし</t>
    <rPh sb="1" eb="2">
      <t>ニチ</t>
    </rPh>
    <phoneticPr fontId="1"/>
  </si>
  <si>
    <t>5日ずらし</t>
    <rPh sb="1" eb="2">
      <t>ニチ</t>
    </rPh>
    <phoneticPr fontId="1"/>
  </si>
  <si>
    <t>6日ずらし</t>
    <rPh sb="1" eb="2">
      <t>ニチ</t>
    </rPh>
    <phoneticPr fontId="1"/>
  </si>
  <si>
    <t>7日ずらし</t>
    <rPh sb="1" eb="2">
      <t>ニチ</t>
    </rPh>
    <phoneticPr fontId="1"/>
  </si>
  <si>
    <t>1/15</t>
  </si>
  <si>
    <t>1/16</t>
  </si>
  <si>
    <t>1/17</t>
  </si>
  <si>
    <t>1/18</t>
  </si>
  <si>
    <t>1/19</t>
  </si>
  <si>
    <t>1/20</t>
  </si>
  <si>
    <t>1/21</t>
  </si>
  <si>
    <t>1/22</t>
  </si>
  <si>
    <t>1/23</t>
  </si>
  <si>
    <t>1/24</t>
  </si>
  <si>
    <t>1/25</t>
  </si>
  <si>
    <t>1/26</t>
  </si>
  <si>
    <t>所要人数</t>
    <rPh sb="0" eb="2">
      <t>ショヨウ</t>
    </rPh>
    <rPh sb="2" eb="4">
      <t>ニンズウ</t>
    </rPh>
    <phoneticPr fontId="1"/>
  </si>
  <si>
    <t>合計生産個数</t>
    <rPh sb="0" eb="2">
      <t>ゴウケイ</t>
    </rPh>
    <rPh sb="2" eb="4">
      <t>セイサン</t>
    </rPh>
    <rPh sb="4" eb="6">
      <t>コスウ</t>
    </rPh>
    <phoneticPr fontId="1"/>
  </si>
  <si>
    <t>production.smp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</si>
</sst>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4"/>
      <color rgb="FFFF0000"/>
      <name val="Meiryo UI"/>
      <family val="3"/>
      <charset val="128"/>
    </font>
    <font>
      <b/>
      <sz val="14"/>
      <color rgb="FF92D05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56" fontId="3" fillId="0" borderId="0" xfId="0" applyNumberFormat="1" applyFont="1">
      <alignment vertical="center"/>
    </xf>
    <xf numFmtId="176" fontId="7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176" fontId="10" fillId="0" borderId="0" xfId="0" applyNumberFormat="1" applyFont="1">
      <alignment vertical="center"/>
    </xf>
    <xf numFmtId="0" fontId="1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2" fillId="2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4" fillId="4" borderId="0" xfId="0" applyFont="1" applyFill="1">
      <alignment vertical="center"/>
    </xf>
    <xf numFmtId="0" fontId="9" fillId="3" borderId="0" xfId="0" applyFont="1" applyFill="1">
      <alignment vertical="center"/>
    </xf>
  </cellXfs>
  <cellStyles count="1">
    <cellStyle name="標準" xfId="0" builtinId="0"/>
  </cellStyles>
  <dxfs count="27">
    <dxf>
      <font>
        <strike val="0"/>
        <outline val="0"/>
        <shadow val="0"/>
        <u val="none"/>
        <vertAlign val="baseline"/>
        <sz val="16"/>
        <color theme="1"/>
      </font>
    </dxf>
    <dxf>
      <font>
        <strike val="0"/>
        <outline val="0"/>
        <shadow val="0"/>
        <u val="none"/>
        <vertAlign val="baseline"/>
        <sz val="16"/>
        <color theme="1"/>
      </font>
    </dxf>
    <dxf>
      <font>
        <strike val="0"/>
        <outline val="0"/>
        <shadow val="0"/>
        <u val="none"/>
        <vertAlign val="baseline"/>
        <sz val="16"/>
        <color theme="1"/>
      </font>
    </dxf>
    <dxf>
      <font>
        <strike val="0"/>
        <outline val="0"/>
        <shadow val="0"/>
        <u val="none"/>
        <vertAlign val="baseline"/>
        <sz val="16"/>
        <color theme="1"/>
      </font>
    </dxf>
    <dxf>
      <font>
        <strike val="0"/>
        <outline val="0"/>
        <shadow val="0"/>
        <u val="none"/>
        <vertAlign val="baseline"/>
        <sz val="16"/>
        <color theme="1"/>
      </font>
    </dxf>
    <dxf>
      <font>
        <strike val="0"/>
        <outline val="0"/>
        <shadow val="0"/>
        <u val="none"/>
        <vertAlign val="baseline"/>
        <sz val="16"/>
        <color theme="1"/>
      </font>
    </dxf>
    <dxf>
      <font>
        <strike val="0"/>
        <outline val="0"/>
        <shadow val="0"/>
        <u val="none"/>
        <vertAlign val="baseline"/>
        <sz val="16"/>
        <color theme="1"/>
      </font>
    </dxf>
    <dxf>
      <font>
        <strike val="0"/>
        <outline val="0"/>
        <shadow val="0"/>
        <u val="none"/>
        <vertAlign val="baseline"/>
        <sz val="16"/>
        <color theme="1"/>
      </font>
    </dxf>
    <dxf>
      <font>
        <strike val="0"/>
        <outline val="0"/>
        <shadow val="0"/>
        <u val="none"/>
        <vertAlign val="baseline"/>
        <sz val="16"/>
        <color theme="1"/>
      </font>
    </dxf>
    <dxf>
      <font>
        <strike val="0"/>
        <outline val="0"/>
        <shadow val="0"/>
        <u val="none"/>
        <vertAlign val="baseline"/>
        <sz val="16"/>
        <color theme="1"/>
      </font>
    </dxf>
    <dxf>
      <font>
        <strike val="0"/>
        <outline val="0"/>
        <shadow val="0"/>
        <u val="none"/>
        <vertAlign val="baseline"/>
        <sz val="16"/>
        <color theme="1"/>
      </font>
    </dxf>
    <dxf>
      <font>
        <strike val="0"/>
        <outline val="0"/>
        <shadow val="0"/>
        <u val="none"/>
        <vertAlign val="baseline"/>
        <sz val="16"/>
        <color theme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eiryo UI"/>
        <scheme val="none"/>
      </font>
    </dxf>
    <dxf>
      <font>
        <strike val="0"/>
        <outline val="0"/>
        <shadow val="0"/>
        <u val="none"/>
        <vertAlign val="baseline"/>
        <sz val="16"/>
        <color theme="1"/>
      </font>
    </dxf>
    <dxf>
      <font>
        <strike val="0"/>
        <outline val="0"/>
        <shadow val="0"/>
        <u val="none"/>
        <vertAlign val="baseline"/>
        <sz val="16"/>
        <color theme="1"/>
      </font>
      <numFmt numFmtId="176" formatCode="m/d;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ＭＳ Ｐゴシック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eiryo U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eiryo U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eiryo U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eiryo U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eiryo U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eiryo U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eiryo U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eiryo U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eiryo U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eiryo U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eiryo UI"/>
        <scheme val="none"/>
      </font>
      <numFmt numFmtId="176" formatCode="m/d;@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>
                <a:latin typeface="Meiryo UI" panose="020B0604030504040204" pitchFamily="50" charset="-128"/>
                <a:ea typeface="Meiryo UI" panose="020B0604030504040204" pitchFamily="50" charset="-128"/>
              </a:rPr>
              <a:t>各日の所要人数の制約</a:t>
            </a:r>
            <a:endParaRPr lang="en-US" altLang="ja-JP">
              <a:latin typeface="Meiryo UI" panose="020B0604030504040204" pitchFamily="50" charset="-128"/>
              <a:ea typeface="Meiryo UI" panose="020B0604030504040204" pitchFamily="50" charset="-128"/>
            </a:endParaRPr>
          </a:p>
        </c:rich>
      </c:tx>
      <c:layout/>
      <c:overlay val="1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Sheet1!$C$15</c:f>
              <c:strCache>
                <c:ptCount val="1"/>
                <c:pt idx="0">
                  <c:v>基本</c:v>
                </c:pt>
              </c:strCache>
            </c:strRef>
          </c:tx>
          <c:invertIfNegative val="0"/>
          <c:cat>
            <c:strRef>
              <c:f>Sheet1!$D$14:$O$14</c:f>
              <c:strCache>
                <c:ptCount val="12"/>
                <c:pt idx="0">
                  <c:v>1/15</c:v>
                </c:pt>
                <c:pt idx="1">
                  <c:v>1/16</c:v>
                </c:pt>
                <c:pt idx="2">
                  <c:v>1/17</c:v>
                </c:pt>
                <c:pt idx="3">
                  <c:v>1/18</c:v>
                </c:pt>
                <c:pt idx="4">
                  <c:v>1/19</c:v>
                </c:pt>
                <c:pt idx="5">
                  <c:v>1/20</c:v>
                </c:pt>
                <c:pt idx="6">
                  <c:v>1/21</c:v>
                </c:pt>
                <c:pt idx="7">
                  <c:v>1/22</c:v>
                </c:pt>
                <c:pt idx="8">
                  <c:v>1/23</c:v>
                </c:pt>
                <c:pt idx="9">
                  <c:v>1/24</c:v>
                </c:pt>
                <c:pt idx="10">
                  <c:v>1/25</c:v>
                </c:pt>
                <c:pt idx="11">
                  <c:v>1/26</c:v>
                </c:pt>
              </c:strCache>
            </c:strRef>
          </c:cat>
          <c:val>
            <c:numRef>
              <c:f>Sheet1!$D$15:$O$15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98-4439-AAF2-C402D189BA25}"/>
            </c:ext>
          </c:extLst>
        </c:ser>
        <c:ser>
          <c:idx val="1"/>
          <c:order val="1"/>
          <c:tx>
            <c:strRef>
              <c:f>Sheet1!$C$16</c:f>
              <c:strCache>
                <c:ptCount val="1"/>
                <c:pt idx="0">
                  <c:v>1日ずらし</c:v>
                </c:pt>
              </c:strCache>
            </c:strRef>
          </c:tx>
          <c:invertIfNegative val="0"/>
          <c:cat>
            <c:strRef>
              <c:f>Sheet1!$D$14:$O$14</c:f>
              <c:strCache>
                <c:ptCount val="12"/>
                <c:pt idx="0">
                  <c:v>1/15</c:v>
                </c:pt>
                <c:pt idx="1">
                  <c:v>1/16</c:v>
                </c:pt>
                <c:pt idx="2">
                  <c:v>1/17</c:v>
                </c:pt>
                <c:pt idx="3">
                  <c:v>1/18</c:v>
                </c:pt>
                <c:pt idx="4">
                  <c:v>1/19</c:v>
                </c:pt>
                <c:pt idx="5">
                  <c:v>1/20</c:v>
                </c:pt>
                <c:pt idx="6">
                  <c:v>1/21</c:v>
                </c:pt>
                <c:pt idx="7">
                  <c:v>1/22</c:v>
                </c:pt>
                <c:pt idx="8">
                  <c:v>1/23</c:v>
                </c:pt>
                <c:pt idx="9">
                  <c:v>1/24</c:v>
                </c:pt>
                <c:pt idx="10">
                  <c:v>1/25</c:v>
                </c:pt>
                <c:pt idx="11">
                  <c:v>1/26</c:v>
                </c:pt>
              </c:strCache>
            </c:strRef>
          </c:cat>
          <c:val>
            <c:numRef>
              <c:f>Sheet1!$D$16:$O$16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98-4439-AAF2-C402D189BA25}"/>
            </c:ext>
          </c:extLst>
        </c:ser>
        <c:ser>
          <c:idx val="2"/>
          <c:order val="2"/>
          <c:tx>
            <c:strRef>
              <c:f>Sheet1!$C$17</c:f>
              <c:strCache>
                <c:ptCount val="1"/>
                <c:pt idx="0">
                  <c:v>2日ずらし</c:v>
                </c:pt>
              </c:strCache>
            </c:strRef>
          </c:tx>
          <c:invertIfNegative val="0"/>
          <c:cat>
            <c:strRef>
              <c:f>Sheet1!$D$14:$O$14</c:f>
              <c:strCache>
                <c:ptCount val="12"/>
                <c:pt idx="0">
                  <c:v>1/15</c:v>
                </c:pt>
                <c:pt idx="1">
                  <c:v>1/16</c:v>
                </c:pt>
                <c:pt idx="2">
                  <c:v>1/17</c:v>
                </c:pt>
                <c:pt idx="3">
                  <c:v>1/18</c:v>
                </c:pt>
                <c:pt idx="4">
                  <c:v>1/19</c:v>
                </c:pt>
                <c:pt idx="5">
                  <c:v>1/20</c:v>
                </c:pt>
                <c:pt idx="6">
                  <c:v>1/21</c:v>
                </c:pt>
                <c:pt idx="7">
                  <c:v>1/22</c:v>
                </c:pt>
                <c:pt idx="8">
                  <c:v>1/23</c:v>
                </c:pt>
                <c:pt idx="9">
                  <c:v>1/24</c:v>
                </c:pt>
                <c:pt idx="10">
                  <c:v>1/25</c:v>
                </c:pt>
                <c:pt idx="11">
                  <c:v>1/26</c:v>
                </c:pt>
              </c:strCache>
            </c:strRef>
          </c:cat>
          <c:val>
            <c:numRef>
              <c:f>Sheet1!$D$17:$O$17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98-4439-AAF2-C402D189BA25}"/>
            </c:ext>
          </c:extLst>
        </c:ser>
        <c:ser>
          <c:idx val="3"/>
          <c:order val="3"/>
          <c:tx>
            <c:strRef>
              <c:f>Sheet1!$C$18</c:f>
              <c:strCache>
                <c:ptCount val="1"/>
                <c:pt idx="0">
                  <c:v>3日ずらし</c:v>
                </c:pt>
              </c:strCache>
            </c:strRef>
          </c:tx>
          <c:invertIfNegative val="0"/>
          <c:cat>
            <c:strRef>
              <c:f>Sheet1!$D$14:$O$14</c:f>
              <c:strCache>
                <c:ptCount val="12"/>
                <c:pt idx="0">
                  <c:v>1/15</c:v>
                </c:pt>
                <c:pt idx="1">
                  <c:v>1/16</c:v>
                </c:pt>
                <c:pt idx="2">
                  <c:v>1/17</c:v>
                </c:pt>
                <c:pt idx="3">
                  <c:v>1/18</c:v>
                </c:pt>
                <c:pt idx="4">
                  <c:v>1/19</c:v>
                </c:pt>
                <c:pt idx="5">
                  <c:v>1/20</c:v>
                </c:pt>
                <c:pt idx="6">
                  <c:v>1/21</c:v>
                </c:pt>
                <c:pt idx="7">
                  <c:v>1/22</c:v>
                </c:pt>
                <c:pt idx="8">
                  <c:v>1/23</c:v>
                </c:pt>
                <c:pt idx="9">
                  <c:v>1/24</c:v>
                </c:pt>
                <c:pt idx="10">
                  <c:v>1/25</c:v>
                </c:pt>
                <c:pt idx="11">
                  <c:v>1/26</c:v>
                </c:pt>
              </c:strCache>
            </c:strRef>
          </c:cat>
          <c:val>
            <c:numRef>
              <c:f>Sheet1!$D$18:$O$18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B98-4439-AAF2-C402D189BA25}"/>
            </c:ext>
          </c:extLst>
        </c:ser>
        <c:ser>
          <c:idx val="4"/>
          <c:order val="4"/>
          <c:tx>
            <c:strRef>
              <c:f>Sheet1!$C$19</c:f>
              <c:strCache>
                <c:ptCount val="1"/>
                <c:pt idx="0">
                  <c:v>4日ずらし</c:v>
                </c:pt>
              </c:strCache>
            </c:strRef>
          </c:tx>
          <c:invertIfNegative val="0"/>
          <c:cat>
            <c:strRef>
              <c:f>Sheet1!$D$14:$O$14</c:f>
              <c:strCache>
                <c:ptCount val="12"/>
                <c:pt idx="0">
                  <c:v>1/15</c:v>
                </c:pt>
                <c:pt idx="1">
                  <c:v>1/16</c:v>
                </c:pt>
                <c:pt idx="2">
                  <c:v>1/17</c:v>
                </c:pt>
                <c:pt idx="3">
                  <c:v>1/18</c:v>
                </c:pt>
                <c:pt idx="4">
                  <c:v>1/19</c:v>
                </c:pt>
                <c:pt idx="5">
                  <c:v>1/20</c:v>
                </c:pt>
                <c:pt idx="6">
                  <c:v>1/21</c:v>
                </c:pt>
                <c:pt idx="7">
                  <c:v>1/22</c:v>
                </c:pt>
                <c:pt idx="8">
                  <c:v>1/23</c:v>
                </c:pt>
                <c:pt idx="9">
                  <c:v>1/24</c:v>
                </c:pt>
                <c:pt idx="10">
                  <c:v>1/25</c:v>
                </c:pt>
                <c:pt idx="11">
                  <c:v>1/26</c:v>
                </c:pt>
              </c:strCache>
            </c:strRef>
          </c:cat>
          <c:val>
            <c:numRef>
              <c:f>Sheet1!$D$19:$O$19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B98-4439-AAF2-C402D189BA25}"/>
            </c:ext>
          </c:extLst>
        </c:ser>
        <c:ser>
          <c:idx val="5"/>
          <c:order val="5"/>
          <c:tx>
            <c:strRef>
              <c:f>Sheet1!$C$20</c:f>
              <c:strCache>
                <c:ptCount val="1"/>
                <c:pt idx="0">
                  <c:v>5日ずらし</c:v>
                </c:pt>
              </c:strCache>
            </c:strRef>
          </c:tx>
          <c:invertIfNegative val="0"/>
          <c:cat>
            <c:strRef>
              <c:f>Sheet1!$D$14:$O$14</c:f>
              <c:strCache>
                <c:ptCount val="12"/>
                <c:pt idx="0">
                  <c:v>1/15</c:v>
                </c:pt>
                <c:pt idx="1">
                  <c:v>1/16</c:v>
                </c:pt>
                <c:pt idx="2">
                  <c:v>1/17</c:v>
                </c:pt>
                <c:pt idx="3">
                  <c:v>1/18</c:v>
                </c:pt>
                <c:pt idx="4">
                  <c:v>1/19</c:v>
                </c:pt>
                <c:pt idx="5">
                  <c:v>1/20</c:v>
                </c:pt>
                <c:pt idx="6">
                  <c:v>1/21</c:v>
                </c:pt>
                <c:pt idx="7">
                  <c:v>1/22</c:v>
                </c:pt>
                <c:pt idx="8">
                  <c:v>1/23</c:v>
                </c:pt>
                <c:pt idx="9">
                  <c:v>1/24</c:v>
                </c:pt>
                <c:pt idx="10">
                  <c:v>1/25</c:v>
                </c:pt>
                <c:pt idx="11">
                  <c:v>1/26</c:v>
                </c:pt>
              </c:strCache>
            </c:strRef>
          </c:cat>
          <c:val>
            <c:numRef>
              <c:f>Sheet1!$D$20:$O$20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B98-4439-AAF2-C402D189BA25}"/>
            </c:ext>
          </c:extLst>
        </c:ser>
        <c:ser>
          <c:idx val="6"/>
          <c:order val="6"/>
          <c:tx>
            <c:strRef>
              <c:f>Sheet1!$C$21</c:f>
              <c:strCache>
                <c:ptCount val="1"/>
                <c:pt idx="0">
                  <c:v>6日ずらし</c:v>
                </c:pt>
              </c:strCache>
            </c:strRef>
          </c:tx>
          <c:invertIfNegative val="0"/>
          <c:cat>
            <c:strRef>
              <c:f>Sheet1!$D$14:$O$14</c:f>
              <c:strCache>
                <c:ptCount val="12"/>
                <c:pt idx="0">
                  <c:v>1/15</c:v>
                </c:pt>
                <c:pt idx="1">
                  <c:v>1/16</c:v>
                </c:pt>
                <c:pt idx="2">
                  <c:v>1/17</c:v>
                </c:pt>
                <c:pt idx="3">
                  <c:v>1/18</c:v>
                </c:pt>
                <c:pt idx="4">
                  <c:v>1/19</c:v>
                </c:pt>
                <c:pt idx="5">
                  <c:v>1/20</c:v>
                </c:pt>
                <c:pt idx="6">
                  <c:v>1/21</c:v>
                </c:pt>
                <c:pt idx="7">
                  <c:v>1/22</c:v>
                </c:pt>
                <c:pt idx="8">
                  <c:v>1/23</c:v>
                </c:pt>
                <c:pt idx="9">
                  <c:v>1/24</c:v>
                </c:pt>
                <c:pt idx="10">
                  <c:v>1/25</c:v>
                </c:pt>
                <c:pt idx="11">
                  <c:v>1/26</c:v>
                </c:pt>
              </c:strCache>
            </c:strRef>
          </c:cat>
          <c:val>
            <c:numRef>
              <c:f>Sheet1!$D$21:$O$21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B98-4439-AAF2-C402D189BA25}"/>
            </c:ext>
          </c:extLst>
        </c:ser>
        <c:ser>
          <c:idx val="7"/>
          <c:order val="7"/>
          <c:tx>
            <c:strRef>
              <c:f>Sheet1!$C$22</c:f>
              <c:strCache>
                <c:ptCount val="1"/>
                <c:pt idx="0">
                  <c:v>7日ずらし</c:v>
                </c:pt>
              </c:strCache>
            </c:strRef>
          </c:tx>
          <c:invertIfNegative val="0"/>
          <c:cat>
            <c:strRef>
              <c:f>Sheet1!$D$14:$O$14</c:f>
              <c:strCache>
                <c:ptCount val="12"/>
                <c:pt idx="0">
                  <c:v>1/15</c:v>
                </c:pt>
                <c:pt idx="1">
                  <c:v>1/16</c:v>
                </c:pt>
                <c:pt idx="2">
                  <c:v>1/17</c:v>
                </c:pt>
                <c:pt idx="3">
                  <c:v>1/18</c:v>
                </c:pt>
                <c:pt idx="4">
                  <c:v>1/19</c:v>
                </c:pt>
                <c:pt idx="5">
                  <c:v>1/20</c:v>
                </c:pt>
                <c:pt idx="6">
                  <c:v>1/21</c:v>
                </c:pt>
                <c:pt idx="7">
                  <c:v>1/22</c:v>
                </c:pt>
                <c:pt idx="8">
                  <c:v>1/23</c:v>
                </c:pt>
                <c:pt idx="9">
                  <c:v>1/24</c:v>
                </c:pt>
                <c:pt idx="10">
                  <c:v>1/25</c:v>
                </c:pt>
                <c:pt idx="11">
                  <c:v>1/26</c:v>
                </c:pt>
              </c:strCache>
            </c:strRef>
          </c:cat>
          <c:val>
            <c:numRef>
              <c:f>Sheet1!$D$22:$O$22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B98-4439-AAF2-C402D189B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571520"/>
        <c:axId val="132573056"/>
      </c:barChart>
      <c:lineChart>
        <c:grouping val="standard"/>
        <c:varyColors val="0"/>
        <c:ser>
          <c:idx val="8"/>
          <c:order val="8"/>
          <c:tx>
            <c:strRef>
              <c:f>Sheet1!$C$23</c:f>
              <c:strCache>
                <c:ptCount val="1"/>
                <c:pt idx="0">
                  <c:v>所要人数上限</c:v>
                </c:pt>
              </c:strCache>
            </c:strRef>
          </c:tx>
          <c:spPr>
            <a:ln w="38100" cmpd="sng"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strRef>
              <c:f>Sheet1!$D$14:$O$14</c:f>
              <c:strCache>
                <c:ptCount val="12"/>
                <c:pt idx="0">
                  <c:v>1/15</c:v>
                </c:pt>
                <c:pt idx="1">
                  <c:v>1/16</c:v>
                </c:pt>
                <c:pt idx="2">
                  <c:v>1/17</c:v>
                </c:pt>
                <c:pt idx="3">
                  <c:v>1/18</c:v>
                </c:pt>
                <c:pt idx="4">
                  <c:v>1/19</c:v>
                </c:pt>
                <c:pt idx="5">
                  <c:v>1/20</c:v>
                </c:pt>
                <c:pt idx="6">
                  <c:v>1/21</c:v>
                </c:pt>
                <c:pt idx="7">
                  <c:v>1/22</c:v>
                </c:pt>
                <c:pt idx="8">
                  <c:v>1/23</c:v>
                </c:pt>
                <c:pt idx="9">
                  <c:v>1/24</c:v>
                </c:pt>
                <c:pt idx="10">
                  <c:v>1/25</c:v>
                </c:pt>
                <c:pt idx="11">
                  <c:v>1/26</c:v>
                </c:pt>
              </c:strCache>
            </c:strRef>
          </c:cat>
          <c:val>
            <c:numRef>
              <c:f>Sheet1!$D$23:$O$23</c:f>
              <c:numCache>
                <c:formatCode>General</c:formatCode>
                <c:ptCount val="12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20</c:v>
                </c:pt>
                <c:pt idx="6">
                  <c:v>20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B98-4439-AAF2-C402D189B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71520"/>
        <c:axId val="132573056"/>
      </c:lineChart>
      <c:catAx>
        <c:axId val="13257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2573056"/>
        <c:crosses val="autoZero"/>
        <c:auto val="1"/>
        <c:lblAlgn val="ctr"/>
        <c:lblOffset val="100"/>
        <c:noMultiLvlLbl val="0"/>
      </c:catAx>
      <c:valAx>
        <c:axId val="132573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57152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>
              <a:latin typeface="Meiryo UI" panose="020B0604030504040204" pitchFamily="50" charset="-128"/>
              <a:ea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基本パターン</a:t>
            </a:r>
            <a:endParaRPr lang="en-US" altLang="ja-JP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Sheet1!$D$3:$J$3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DA-4423-A084-5D3AA2516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699328"/>
        <c:axId val="265701248"/>
      </c:barChart>
      <c:catAx>
        <c:axId val="26569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日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265701248"/>
        <c:crosses val="autoZero"/>
        <c:auto val="1"/>
        <c:lblAlgn val="ctr"/>
        <c:lblOffset val="100"/>
        <c:noMultiLvlLbl val="0"/>
      </c:catAx>
      <c:valAx>
        <c:axId val="265701248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/>
                  <a:t>所要人数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56993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１日ずらし</a:t>
            </a:r>
            <a:endParaRPr lang="en-US" altLang="ja-JP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Sheet1!$D$4:$J$4</c:f>
              <c:numCache>
                <c:formatCode>General</c:formatCode>
                <c:ptCount val="7"/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8A-4FB6-BE82-2BD3C4A5B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738496"/>
        <c:axId val="265740672"/>
      </c:barChart>
      <c:catAx>
        <c:axId val="26573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日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265740672"/>
        <c:crosses val="autoZero"/>
        <c:auto val="1"/>
        <c:lblAlgn val="ctr"/>
        <c:lblOffset val="100"/>
        <c:noMultiLvlLbl val="0"/>
      </c:catAx>
      <c:valAx>
        <c:axId val="265740672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/>
                  <a:t>所要人数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57384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２日ずらし</a:t>
            </a:r>
            <a:endParaRPr lang="en-US" altLang="ja-JP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Sheet1!$D$5:$J$5</c:f>
              <c:numCache>
                <c:formatCode>General</c:formatCode>
                <c:ptCount val="7"/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28-462B-A55C-34DB046C0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019584"/>
        <c:axId val="266021504"/>
      </c:barChart>
      <c:catAx>
        <c:axId val="26601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日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266021504"/>
        <c:crosses val="autoZero"/>
        <c:auto val="1"/>
        <c:lblAlgn val="ctr"/>
        <c:lblOffset val="100"/>
        <c:noMultiLvlLbl val="0"/>
      </c:catAx>
      <c:valAx>
        <c:axId val="266021504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/>
                  <a:t>所要人数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60195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659947</xdr:colOff>
      <xdr:row>24</xdr:row>
      <xdr:rowOff>27214</xdr:rowOff>
    </xdr:from>
    <xdr:to>
      <xdr:col>16</xdr:col>
      <xdr:colOff>15875</xdr:colOff>
      <xdr:row>51</xdr:row>
      <xdr:rowOff>63500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28298</xdr:colOff>
      <xdr:row>5</xdr:row>
      <xdr:rowOff>232067</xdr:rowOff>
    </xdr:from>
    <xdr:to>
      <xdr:col>29</xdr:col>
      <xdr:colOff>8014</xdr:colOff>
      <xdr:row>7</xdr:row>
      <xdr:rowOff>208421</xdr:rowOff>
    </xdr:to>
    <xdr:grpSp>
      <xdr:nvGrpSpPr>
        <xdr:cNvPr id="31" name="グループ化 30"/>
        <xdr:cNvGrpSpPr/>
      </xdr:nvGrpSpPr>
      <xdr:grpSpPr>
        <a:xfrm>
          <a:off x="19581762" y="1470317"/>
          <a:ext cx="1340431" cy="466211"/>
          <a:chOff x="18411547" y="1349702"/>
          <a:chExt cx="1068288" cy="460047"/>
        </a:xfrm>
      </xdr:grpSpPr>
      <xdr:sp macro="" textlink="">
        <xdr:nvSpPr>
          <xdr:cNvPr id="25" name="乗算記号 24"/>
          <xdr:cNvSpPr/>
        </xdr:nvSpPr>
        <xdr:spPr>
          <a:xfrm>
            <a:off x="18411547" y="1435380"/>
            <a:ext cx="265466" cy="350762"/>
          </a:xfrm>
          <a:prstGeom prst="mathMultiply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正方形/長方形 25"/>
          <xdr:cNvSpPr/>
        </xdr:nvSpPr>
        <xdr:spPr>
          <a:xfrm>
            <a:off x="18947645" y="1349702"/>
            <a:ext cx="532190" cy="46004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000" b="1">
                <a:solidFill>
                  <a:sysClr val="windowText" lastClr="00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？</a:t>
            </a:r>
          </a:p>
        </xdr:txBody>
      </xdr:sp>
    </xdr:grpSp>
    <xdr:clientData/>
  </xdr:twoCellAnchor>
  <xdr:twoCellAnchor>
    <xdr:from>
      <xdr:col>19</xdr:col>
      <xdr:colOff>428626</xdr:colOff>
      <xdr:row>1</xdr:row>
      <xdr:rowOff>131988</xdr:rowOff>
    </xdr:from>
    <xdr:to>
      <xdr:col>26</xdr:col>
      <xdr:colOff>190501</xdr:colOff>
      <xdr:row>10</xdr:row>
      <xdr:rowOff>82926</xdr:rowOff>
    </xdr:to>
    <xdr:graphicFrame macro="">
      <xdr:nvGraphicFramePr>
        <xdr:cNvPr id="30" name="グラフ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417741</xdr:colOff>
      <xdr:row>12</xdr:row>
      <xdr:rowOff>3549</xdr:rowOff>
    </xdr:from>
    <xdr:to>
      <xdr:col>26</xdr:col>
      <xdr:colOff>217715</xdr:colOff>
      <xdr:row>20</xdr:row>
      <xdr:rowOff>19945</xdr:rowOff>
    </xdr:to>
    <xdr:graphicFrame macro="">
      <xdr:nvGraphicFramePr>
        <xdr:cNvPr id="44" name="グラフ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99055</xdr:colOff>
      <xdr:row>15</xdr:row>
      <xdr:rowOff>116142</xdr:rowOff>
    </xdr:from>
    <xdr:to>
      <xdr:col>29</xdr:col>
      <xdr:colOff>78771</xdr:colOff>
      <xdr:row>17</xdr:row>
      <xdr:rowOff>38067</xdr:rowOff>
    </xdr:to>
    <xdr:grpSp>
      <xdr:nvGrpSpPr>
        <xdr:cNvPr id="46" name="グループ化 45"/>
        <xdr:cNvGrpSpPr/>
      </xdr:nvGrpSpPr>
      <xdr:grpSpPr>
        <a:xfrm>
          <a:off x="19652519" y="3858106"/>
          <a:ext cx="1340431" cy="466211"/>
          <a:chOff x="18411547" y="1349702"/>
          <a:chExt cx="1068288" cy="460047"/>
        </a:xfrm>
      </xdr:grpSpPr>
      <xdr:sp macro="" textlink="">
        <xdr:nvSpPr>
          <xdr:cNvPr id="47" name="乗算記号 46"/>
          <xdr:cNvSpPr/>
        </xdr:nvSpPr>
        <xdr:spPr>
          <a:xfrm>
            <a:off x="18411547" y="1435380"/>
            <a:ext cx="265466" cy="350762"/>
          </a:xfrm>
          <a:prstGeom prst="mathMultiply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8" name="正方形/長方形 47"/>
          <xdr:cNvSpPr/>
        </xdr:nvSpPr>
        <xdr:spPr>
          <a:xfrm>
            <a:off x="18947645" y="1349702"/>
            <a:ext cx="532190" cy="46004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000" b="1">
                <a:solidFill>
                  <a:sysClr val="windowText" lastClr="00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？</a:t>
            </a:r>
          </a:p>
        </xdr:txBody>
      </xdr:sp>
    </xdr:grpSp>
    <xdr:clientData/>
  </xdr:twoCellAnchor>
  <xdr:twoCellAnchor>
    <xdr:from>
      <xdr:col>19</xdr:col>
      <xdr:colOff>434070</xdr:colOff>
      <xdr:row>21</xdr:row>
      <xdr:rowOff>242139</xdr:rowOff>
    </xdr:from>
    <xdr:to>
      <xdr:col>26</xdr:col>
      <xdr:colOff>234044</xdr:colOff>
      <xdr:row>32</xdr:row>
      <xdr:rowOff>136071</xdr:rowOff>
    </xdr:to>
    <xdr:graphicFrame macro="">
      <xdr:nvGraphicFramePr>
        <xdr:cNvPr id="49" name="グラフ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101777</xdr:colOff>
      <xdr:row>24</xdr:row>
      <xdr:rowOff>68252</xdr:rowOff>
    </xdr:from>
    <xdr:to>
      <xdr:col>29</xdr:col>
      <xdr:colOff>81493</xdr:colOff>
      <xdr:row>26</xdr:row>
      <xdr:rowOff>44606</xdr:rowOff>
    </xdr:to>
    <xdr:grpSp>
      <xdr:nvGrpSpPr>
        <xdr:cNvPr id="50" name="グループ化 49"/>
        <xdr:cNvGrpSpPr/>
      </xdr:nvGrpSpPr>
      <xdr:grpSpPr>
        <a:xfrm>
          <a:off x="19655241" y="6164252"/>
          <a:ext cx="1340431" cy="466211"/>
          <a:chOff x="18411547" y="1349702"/>
          <a:chExt cx="1068288" cy="460047"/>
        </a:xfrm>
      </xdr:grpSpPr>
      <xdr:sp macro="" textlink="">
        <xdr:nvSpPr>
          <xdr:cNvPr id="51" name="乗算記号 50"/>
          <xdr:cNvSpPr/>
        </xdr:nvSpPr>
        <xdr:spPr>
          <a:xfrm>
            <a:off x="18411547" y="1435380"/>
            <a:ext cx="265466" cy="350762"/>
          </a:xfrm>
          <a:prstGeom prst="mathMultiply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" name="正方形/長方形 51"/>
          <xdr:cNvSpPr/>
        </xdr:nvSpPr>
        <xdr:spPr>
          <a:xfrm>
            <a:off x="18947645" y="1349702"/>
            <a:ext cx="532190" cy="46004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000" b="1">
                <a:solidFill>
                  <a:sysClr val="windowText" lastClr="00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？</a:t>
            </a:r>
          </a:p>
        </xdr:txBody>
      </xdr:sp>
    </xdr:grpSp>
    <xdr:clientData/>
  </xdr:twoCellAnchor>
  <xdr:twoCellAnchor>
    <xdr:from>
      <xdr:col>22</xdr:col>
      <xdr:colOff>421821</xdr:colOff>
      <xdr:row>32</xdr:row>
      <xdr:rowOff>126545</xdr:rowOff>
    </xdr:from>
    <xdr:to>
      <xdr:col>23</xdr:col>
      <xdr:colOff>244928</xdr:colOff>
      <xdr:row>35</xdr:row>
      <xdr:rowOff>99331</xdr:rowOff>
    </xdr:to>
    <xdr:sp macro="" textlink="">
      <xdr:nvSpPr>
        <xdr:cNvPr id="33" name="テキスト ボックス 32"/>
        <xdr:cNvSpPr txBox="1"/>
      </xdr:nvSpPr>
      <xdr:spPr>
        <a:xfrm>
          <a:off x="16573500" y="7773759"/>
          <a:ext cx="503464" cy="503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＋</a:t>
          </a:r>
        </a:p>
      </xdr:txBody>
    </xdr:sp>
    <xdr:clientData/>
  </xdr:twoCellAnchor>
  <xdr:twoCellAnchor>
    <xdr:from>
      <xdr:col>22</xdr:col>
      <xdr:colOff>367392</xdr:colOff>
      <xdr:row>20</xdr:row>
      <xdr:rowOff>27212</xdr:rowOff>
    </xdr:from>
    <xdr:to>
      <xdr:col>23</xdr:col>
      <xdr:colOff>190499</xdr:colOff>
      <xdr:row>21</xdr:row>
      <xdr:rowOff>258535</xdr:rowOff>
    </xdr:to>
    <xdr:sp macro="" textlink="">
      <xdr:nvSpPr>
        <xdr:cNvPr id="58" name="テキスト ボックス 57"/>
        <xdr:cNvSpPr txBox="1"/>
      </xdr:nvSpPr>
      <xdr:spPr>
        <a:xfrm>
          <a:off x="16519071" y="5129891"/>
          <a:ext cx="503464" cy="503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＋</a:t>
          </a:r>
        </a:p>
      </xdr:txBody>
    </xdr:sp>
    <xdr:clientData/>
  </xdr:twoCellAnchor>
  <xdr:twoCellAnchor>
    <xdr:from>
      <xdr:col>22</xdr:col>
      <xdr:colOff>356507</xdr:colOff>
      <xdr:row>10</xdr:row>
      <xdr:rowOff>29934</xdr:rowOff>
    </xdr:from>
    <xdr:to>
      <xdr:col>23</xdr:col>
      <xdr:colOff>179614</xdr:colOff>
      <xdr:row>12</xdr:row>
      <xdr:rowOff>43542</xdr:rowOff>
    </xdr:to>
    <xdr:sp macro="" textlink="">
      <xdr:nvSpPr>
        <xdr:cNvPr id="60" name="テキスト ボックス 59"/>
        <xdr:cNvSpPr txBox="1"/>
      </xdr:nvSpPr>
      <xdr:spPr>
        <a:xfrm>
          <a:off x="16508186" y="2492827"/>
          <a:ext cx="503464" cy="503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＋</a:t>
          </a:r>
        </a:p>
      </xdr:txBody>
    </xdr:sp>
    <xdr:clientData/>
  </xdr:twoCellAnchor>
  <xdr:twoCellAnchor>
    <xdr:from>
      <xdr:col>22</xdr:col>
      <xdr:colOff>329292</xdr:colOff>
      <xdr:row>36</xdr:row>
      <xdr:rowOff>20409</xdr:rowOff>
    </xdr:from>
    <xdr:to>
      <xdr:col>23</xdr:col>
      <xdr:colOff>367393</xdr:colOff>
      <xdr:row>39</xdr:row>
      <xdr:rowOff>2721</xdr:rowOff>
    </xdr:to>
    <xdr:sp macro="" textlink="">
      <xdr:nvSpPr>
        <xdr:cNvPr id="61" name="テキスト ボックス 60"/>
        <xdr:cNvSpPr txBox="1"/>
      </xdr:nvSpPr>
      <xdr:spPr>
        <a:xfrm>
          <a:off x="16480971" y="8375195"/>
          <a:ext cx="718458" cy="5129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</a:rPr>
            <a:t>・・・</a:t>
          </a:r>
        </a:p>
      </xdr:txBody>
    </xdr:sp>
    <xdr:clientData/>
  </xdr:twoCellAnchor>
  <xdr:twoCellAnchor>
    <xdr:from>
      <xdr:col>16</xdr:col>
      <xdr:colOff>125866</xdr:colOff>
      <xdr:row>20</xdr:row>
      <xdr:rowOff>90146</xdr:rowOff>
    </xdr:from>
    <xdr:to>
      <xdr:col>18</xdr:col>
      <xdr:colOff>408215</xdr:colOff>
      <xdr:row>22</xdr:row>
      <xdr:rowOff>185396</xdr:rowOff>
    </xdr:to>
    <xdr:sp macro="" textlink="">
      <xdr:nvSpPr>
        <xdr:cNvPr id="34" name="左矢印 33"/>
        <xdr:cNvSpPr/>
      </xdr:nvSpPr>
      <xdr:spPr>
        <a:xfrm rot="19461724">
          <a:off x="12174991" y="5186021"/>
          <a:ext cx="1663474" cy="6191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299357</xdr:colOff>
      <xdr:row>17</xdr:row>
      <xdr:rowOff>244930</xdr:rowOff>
    </xdr:from>
    <xdr:to>
      <xdr:col>18</xdr:col>
      <xdr:colOff>190500</xdr:colOff>
      <xdr:row>19</xdr:row>
      <xdr:rowOff>204108</xdr:rowOff>
    </xdr:to>
    <xdr:sp macro="" textlink="">
      <xdr:nvSpPr>
        <xdr:cNvPr id="35" name="テキスト ボックス 34"/>
        <xdr:cNvSpPr txBox="1"/>
      </xdr:nvSpPr>
      <xdr:spPr>
        <a:xfrm>
          <a:off x="12368893" y="4531180"/>
          <a:ext cx="1251857" cy="503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重ね合わせ</a:t>
          </a:r>
        </a:p>
      </xdr:txBody>
    </xdr:sp>
    <xdr:clientData/>
  </xdr:twoCellAnchor>
  <xdr:twoCellAnchor>
    <xdr:from>
      <xdr:col>27</xdr:col>
      <xdr:colOff>533401</xdr:colOff>
      <xdr:row>2</xdr:row>
      <xdr:rowOff>166010</xdr:rowOff>
    </xdr:from>
    <xdr:to>
      <xdr:col>29</xdr:col>
      <xdr:colOff>424543</xdr:colOff>
      <xdr:row>4</xdr:row>
      <xdr:rowOff>179617</xdr:rowOff>
    </xdr:to>
    <xdr:sp macro="" textlink="">
      <xdr:nvSpPr>
        <xdr:cNvPr id="62" name="テキスト ボックス 61"/>
        <xdr:cNvSpPr txBox="1"/>
      </xdr:nvSpPr>
      <xdr:spPr>
        <a:xfrm>
          <a:off x="20086865" y="669474"/>
          <a:ext cx="1251857" cy="503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生産個数</a:t>
          </a:r>
          <a:endParaRPr kumimoji="1" lang="en-US" altLang="ja-JP" sz="16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27</xdr:col>
      <xdr:colOff>517071</xdr:colOff>
      <xdr:row>4</xdr:row>
      <xdr:rowOff>136072</xdr:rowOff>
    </xdr:from>
    <xdr:to>
      <xdr:col>29</xdr:col>
      <xdr:colOff>163285</xdr:colOff>
      <xdr:row>38</xdr:row>
      <xdr:rowOff>149679</xdr:rowOff>
    </xdr:to>
    <xdr:sp macro="" textlink="">
      <xdr:nvSpPr>
        <xdr:cNvPr id="37" name="角丸四角形 36"/>
        <xdr:cNvSpPr/>
      </xdr:nvSpPr>
      <xdr:spPr>
        <a:xfrm>
          <a:off x="20070535" y="1129393"/>
          <a:ext cx="1006929" cy="7728857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176893</xdr:colOff>
      <xdr:row>38</xdr:row>
      <xdr:rowOff>27215</xdr:rowOff>
    </xdr:from>
    <xdr:to>
      <xdr:col>28</xdr:col>
      <xdr:colOff>666750</xdr:colOff>
      <xdr:row>41</xdr:row>
      <xdr:rowOff>136072</xdr:rowOff>
    </xdr:to>
    <xdr:sp macro="" textlink="">
      <xdr:nvSpPr>
        <xdr:cNvPr id="38" name="下矢印 37"/>
        <xdr:cNvSpPr/>
      </xdr:nvSpPr>
      <xdr:spPr>
        <a:xfrm>
          <a:off x="20410714" y="8735786"/>
          <a:ext cx="489857" cy="639536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669472</xdr:colOff>
      <xdr:row>42</xdr:row>
      <xdr:rowOff>70759</xdr:rowOff>
    </xdr:from>
    <xdr:to>
      <xdr:col>29</xdr:col>
      <xdr:colOff>367392</xdr:colOff>
      <xdr:row>45</xdr:row>
      <xdr:rowOff>43545</xdr:rowOff>
    </xdr:to>
    <xdr:sp macro="" textlink="">
      <xdr:nvSpPr>
        <xdr:cNvPr id="66" name="テキスト ボックス 65"/>
        <xdr:cNvSpPr txBox="1"/>
      </xdr:nvSpPr>
      <xdr:spPr>
        <a:xfrm>
          <a:off x="20222936" y="9486902"/>
          <a:ext cx="1058635" cy="503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最大化</a:t>
          </a:r>
        </a:p>
      </xdr:txBody>
    </xdr:sp>
    <xdr:clientData/>
  </xdr:twoCellAnchor>
  <xdr:twoCellAnchor>
    <xdr:from>
      <xdr:col>19</xdr:col>
      <xdr:colOff>43542</xdr:colOff>
      <xdr:row>0</xdr:row>
      <xdr:rowOff>122464</xdr:rowOff>
    </xdr:from>
    <xdr:to>
      <xdr:col>26</xdr:col>
      <xdr:colOff>571500</xdr:colOff>
      <xdr:row>42</xdr:row>
      <xdr:rowOff>40821</xdr:rowOff>
    </xdr:to>
    <xdr:sp macro="" textlink="">
      <xdr:nvSpPr>
        <xdr:cNvPr id="67" name="角丸四角形 66"/>
        <xdr:cNvSpPr/>
      </xdr:nvSpPr>
      <xdr:spPr>
        <a:xfrm>
          <a:off x="14154149" y="122464"/>
          <a:ext cx="5290458" cy="93345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315685</xdr:colOff>
      <xdr:row>44</xdr:row>
      <xdr:rowOff>16330</xdr:rowOff>
    </xdr:from>
    <xdr:to>
      <xdr:col>24</xdr:col>
      <xdr:colOff>206828</xdr:colOff>
      <xdr:row>46</xdr:row>
      <xdr:rowOff>166009</xdr:rowOff>
    </xdr:to>
    <xdr:sp macro="" textlink="">
      <xdr:nvSpPr>
        <xdr:cNvPr id="69" name="テキスト ボックス 68"/>
        <xdr:cNvSpPr txBox="1"/>
      </xdr:nvSpPr>
      <xdr:spPr>
        <a:xfrm>
          <a:off x="16467364" y="9786259"/>
          <a:ext cx="1251857" cy="503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≦人数上限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5" name="テーブル5" displayName="テーブル5" ref="C2:P10" totalsRowShown="0" headerRowDxfId="26" dataDxfId="25">
  <tableColumns count="14">
    <tableColumn id="1" name="生産パターン" dataDxfId="24"/>
    <tableColumn id="2" name="1/15" dataDxfId="23"/>
    <tableColumn id="3" name="1/16"/>
    <tableColumn id="4" name="1/17"/>
    <tableColumn id="5" name="1/18"/>
    <tableColumn id="6" name="1/19"/>
    <tableColumn id="7" name="1/20" dataDxfId="22"/>
    <tableColumn id="8" name="1/21" dataDxfId="21"/>
    <tableColumn id="9" name="1/22" dataDxfId="20"/>
    <tableColumn id="10" name="1/23" dataDxfId="19"/>
    <tableColumn id="11" name="1/24" dataDxfId="18"/>
    <tableColumn id="12" name="1/25" dataDxfId="17"/>
    <tableColumn id="13" name="1/26" dataDxfId="16"/>
    <tableColumn id="14" name="生産個数" dataDxfId="1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6" name="テーブル6" displayName="テーブル6" ref="C14:O23" totalsRowShown="0" headerRowDxfId="14" dataDxfId="13">
  <tableColumns count="13">
    <tableColumn id="1" name="所要人数" dataDxfId="12"/>
    <tableColumn id="2" name="1/15" dataDxfId="11"/>
    <tableColumn id="3" name="1/16" dataDxfId="10"/>
    <tableColumn id="4" name="1/17" dataDxfId="9"/>
    <tableColumn id="5" name="1/18" dataDxfId="8"/>
    <tableColumn id="6" name="1/19" dataDxfId="7"/>
    <tableColumn id="7" name="1/20" dataDxfId="6"/>
    <tableColumn id="8" name="1/21" dataDxfId="5"/>
    <tableColumn id="9" name="1/22" dataDxfId="4"/>
    <tableColumn id="10" name="1/23" dataDxfId="3"/>
    <tableColumn id="11" name="1/24" dataDxfId="2"/>
    <tableColumn id="12" name="1/25" dataDxfId="1"/>
    <tableColumn id="13" name="1/26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13"/>
  <sheetViews>
    <sheetView workbookViewId="0"/>
  </sheetViews>
  <sheetFormatPr defaultRowHeight="13.5" x14ac:dyDescent="0.15"/>
  <sheetData>
    <row r="2" spans="2:33" x14ac:dyDescent="0.2">
      <c r="B2" t="s">
        <v>0</v>
      </c>
      <c r="C2" t="s">
        <v>1</v>
      </c>
      <c r="D2" t="s">
        <v>2</v>
      </c>
      <c r="E2" t="s">
        <v>34</v>
      </c>
      <c r="F2" t="s">
        <v>35</v>
      </c>
      <c r="G2" t="s">
        <v>36</v>
      </c>
    </row>
    <row r="3" spans="2:33" x14ac:dyDescent="0.2">
      <c r="B3" t="s">
        <v>68</v>
      </c>
      <c r="C3" t="b">
        <v>1</v>
      </c>
      <c r="D3">
        <v>2</v>
      </c>
      <c r="E3" t="b">
        <v>0</v>
      </c>
      <c r="F3" t="b">
        <v>0</v>
      </c>
      <c r="G3" t="b">
        <v>0</v>
      </c>
    </row>
    <row r="5" spans="2:33" x14ac:dyDescent="0.2"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10</v>
      </c>
      <c r="K5" t="s">
        <v>23</v>
      </c>
      <c r="L5" t="s">
        <v>9</v>
      </c>
      <c r="M5" t="s">
        <v>5</v>
      </c>
      <c r="N5" t="s">
        <v>24</v>
      </c>
      <c r="O5" t="s">
        <v>7</v>
      </c>
      <c r="P5" t="s">
        <v>25</v>
      </c>
      <c r="Q5" t="s">
        <v>26</v>
      </c>
      <c r="R5" t="s">
        <v>27</v>
      </c>
      <c r="S5" t="s">
        <v>10</v>
      </c>
      <c r="U5" t="s">
        <v>23</v>
      </c>
      <c r="V5" t="s">
        <v>9</v>
      </c>
      <c r="W5" t="s">
        <v>5</v>
      </c>
      <c r="X5" t="s">
        <v>24</v>
      </c>
      <c r="Y5" t="s">
        <v>7</v>
      </c>
      <c r="Z5" t="s">
        <v>25</v>
      </c>
      <c r="AA5" t="s">
        <v>26</v>
      </c>
      <c r="AB5" t="s">
        <v>27</v>
      </c>
      <c r="AC5" t="s">
        <v>30</v>
      </c>
      <c r="AE5" t="s">
        <v>23</v>
      </c>
      <c r="AF5" t="s">
        <v>32</v>
      </c>
      <c r="AG5" t="s">
        <v>33</v>
      </c>
    </row>
    <row r="6" spans="2:33" x14ac:dyDescent="0.2">
      <c r="B6">
        <v>1</v>
      </c>
      <c r="C6" t="s">
        <v>12</v>
      </c>
      <c r="D6" t="s">
        <v>11</v>
      </c>
      <c r="F6" t="s">
        <v>12</v>
      </c>
      <c r="H6">
        <v>1</v>
      </c>
      <c r="I6">
        <v>0</v>
      </c>
      <c r="K6" t="b">
        <v>1</v>
      </c>
      <c r="L6">
        <v>2</v>
      </c>
      <c r="M6" t="s">
        <v>17</v>
      </c>
      <c r="N6" t="b">
        <v>0</v>
      </c>
      <c r="O6" t="s">
        <v>16</v>
      </c>
      <c r="P6" t="s">
        <v>40</v>
      </c>
      <c r="Q6" t="s">
        <v>28</v>
      </c>
      <c r="R6" t="s">
        <v>41</v>
      </c>
      <c r="S6">
        <v>0</v>
      </c>
      <c r="U6" t="b">
        <v>1</v>
      </c>
      <c r="V6">
        <v>1</v>
      </c>
      <c r="W6" t="s">
        <v>20</v>
      </c>
      <c r="X6" t="b">
        <v>0</v>
      </c>
      <c r="Y6" t="s">
        <v>19</v>
      </c>
      <c r="Z6" t="s">
        <v>42</v>
      </c>
      <c r="AA6" t="s">
        <v>28</v>
      </c>
      <c r="AB6" t="s">
        <v>43</v>
      </c>
    </row>
    <row r="7" spans="2:33" x14ac:dyDescent="0.2">
      <c r="B7">
        <v>2</v>
      </c>
      <c r="C7" t="s">
        <v>39</v>
      </c>
      <c r="D7" t="s">
        <v>11</v>
      </c>
      <c r="F7" t="s">
        <v>39</v>
      </c>
      <c r="H7">
        <v>1</v>
      </c>
      <c r="I7">
        <v>0</v>
      </c>
      <c r="K7" t="b">
        <v>1</v>
      </c>
      <c r="L7">
        <v>1</v>
      </c>
      <c r="M7" t="s">
        <v>17</v>
      </c>
      <c r="N7" t="b">
        <v>0</v>
      </c>
      <c r="O7" t="s">
        <v>29</v>
      </c>
      <c r="P7" t="s">
        <v>31</v>
      </c>
      <c r="Q7" t="s">
        <v>28</v>
      </c>
      <c r="R7" t="s">
        <v>44</v>
      </c>
      <c r="S7">
        <v>0</v>
      </c>
    </row>
    <row r="8" spans="2:33" x14ac:dyDescent="0.2">
      <c r="B8">
        <v>3</v>
      </c>
      <c r="C8" t="s">
        <v>13</v>
      </c>
      <c r="D8" t="s">
        <v>14</v>
      </c>
      <c r="E8" t="s">
        <v>12</v>
      </c>
      <c r="F8" t="s">
        <v>13</v>
      </c>
      <c r="H8">
        <v>1</v>
      </c>
      <c r="I8">
        <v>0</v>
      </c>
    </row>
    <row r="9" spans="2:33" x14ac:dyDescent="0.2">
      <c r="B9">
        <v>4</v>
      </c>
      <c r="C9" t="s">
        <v>15</v>
      </c>
      <c r="D9" t="s">
        <v>14</v>
      </c>
      <c r="E9" t="s">
        <v>39</v>
      </c>
      <c r="F9" t="s">
        <v>15</v>
      </c>
      <c r="H9">
        <v>1</v>
      </c>
      <c r="I9">
        <v>0</v>
      </c>
    </row>
    <row r="10" spans="2:33" x14ac:dyDescent="0.2">
      <c r="B10">
        <v>5</v>
      </c>
      <c r="C10" t="s">
        <v>16</v>
      </c>
      <c r="D10" t="s">
        <v>17</v>
      </c>
      <c r="F10" t="s">
        <v>16</v>
      </c>
      <c r="G10" t="s">
        <v>18</v>
      </c>
      <c r="H10">
        <v>2</v>
      </c>
      <c r="I10">
        <v>0</v>
      </c>
    </row>
    <row r="11" spans="2:33" x14ac:dyDescent="0.15">
      <c r="B11">
        <v>6</v>
      </c>
      <c r="C11" t="s">
        <v>19</v>
      </c>
      <c r="D11" t="s">
        <v>20</v>
      </c>
      <c r="F11" t="s">
        <v>19</v>
      </c>
      <c r="G11" t="s">
        <v>15</v>
      </c>
      <c r="H11">
        <v>1</v>
      </c>
      <c r="I11">
        <v>0</v>
      </c>
    </row>
    <row r="12" spans="2:33" x14ac:dyDescent="0.15">
      <c r="B12">
        <v>7</v>
      </c>
      <c r="C12" t="s">
        <v>29</v>
      </c>
      <c r="D12" t="s">
        <v>17</v>
      </c>
      <c r="F12" t="s">
        <v>29</v>
      </c>
      <c r="G12" t="s">
        <v>13</v>
      </c>
      <c r="H12">
        <v>1</v>
      </c>
      <c r="I12">
        <v>0</v>
      </c>
    </row>
    <row r="13" spans="2:33" x14ac:dyDescent="0.15">
      <c r="B13">
        <v>8</v>
      </c>
      <c r="C13" t="s">
        <v>21</v>
      </c>
      <c r="D13" t="s">
        <v>22</v>
      </c>
      <c r="F13" t="s">
        <v>21</v>
      </c>
      <c r="H13">
        <v>0</v>
      </c>
      <c r="I13">
        <v>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26"/>
  <sheetViews>
    <sheetView tabSelected="1" topLeftCell="B1" zoomScale="70" zoomScaleNormal="70" workbookViewId="0">
      <selection activeCell="AD12" sqref="AD12"/>
    </sheetView>
  </sheetViews>
  <sheetFormatPr defaultRowHeight="13.5" x14ac:dyDescent="0.15"/>
  <cols>
    <col min="3" max="3" width="18.375" customWidth="1"/>
    <col min="4" max="15" width="9.125" customWidth="1"/>
    <col min="16" max="16" width="12.875" customWidth="1"/>
    <col min="30" max="30" width="12.5" bestFit="1" customWidth="1"/>
  </cols>
  <sheetData>
    <row r="1" spans="3:28" ht="20.25" customHeight="1" x14ac:dyDescent="0.15"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3:28" ht="19.5" x14ac:dyDescent="0.15">
      <c r="C2" s="3" t="s">
        <v>46</v>
      </c>
      <c r="D2" s="2" t="s">
        <v>54</v>
      </c>
      <c r="E2" s="2" t="s">
        <v>55</v>
      </c>
      <c r="F2" s="2" t="s">
        <v>56</v>
      </c>
      <c r="G2" s="2" t="s">
        <v>57</v>
      </c>
      <c r="H2" s="7" t="s">
        <v>58</v>
      </c>
      <c r="I2" s="6" t="s">
        <v>59</v>
      </c>
      <c r="J2" s="2" t="s">
        <v>60</v>
      </c>
      <c r="K2" s="2" t="s">
        <v>61</v>
      </c>
      <c r="L2" s="2" t="s">
        <v>62</v>
      </c>
      <c r="M2" s="2" t="s">
        <v>63</v>
      </c>
      <c r="N2" s="2" t="s">
        <v>64</v>
      </c>
      <c r="O2" s="2" t="s">
        <v>65</v>
      </c>
      <c r="P2" s="3" t="s">
        <v>45</v>
      </c>
      <c r="R2" s="11"/>
    </row>
    <row r="3" spans="3:28" ht="19.5" x14ac:dyDescent="0.15">
      <c r="C3" s="1" t="s">
        <v>37</v>
      </c>
      <c r="D3" s="13">
        <v>1</v>
      </c>
      <c r="E3" s="13">
        <v>4</v>
      </c>
      <c r="F3" s="13">
        <v>1</v>
      </c>
      <c r="G3" s="13">
        <v>2</v>
      </c>
      <c r="H3" s="13">
        <v>5</v>
      </c>
      <c r="K3" s="1"/>
      <c r="L3" s="1"/>
      <c r="M3" s="1"/>
      <c r="N3" s="1"/>
      <c r="O3" s="1"/>
      <c r="P3" s="15"/>
      <c r="R3" s="12"/>
    </row>
    <row r="4" spans="3:28" ht="19.5" x14ac:dyDescent="0.15">
      <c r="C4" s="1" t="s">
        <v>47</v>
      </c>
      <c r="E4" s="1">
        <f>$D$3</f>
        <v>1</v>
      </c>
      <c r="F4" s="1">
        <f>$E$3</f>
        <v>4</v>
      </c>
      <c r="G4" s="1">
        <f>$F$3</f>
        <v>1</v>
      </c>
      <c r="H4" s="1">
        <f>$G$3</f>
        <v>2</v>
      </c>
      <c r="I4" s="1">
        <f>$H$3</f>
        <v>5</v>
      </c>
      <c r="J4" s="1"/>
      <c r="K4" s="1"/>
      <c r="L4" s="1"/>
      <c r="M4" s="1"/>
      <c r="N4" s="1"/>
      <c r="O4" s="1"/>
      <c r="P4" s="15"/>
      <c r="R4" s="12"/>
    </row>
    <row r="5" spans="3:28" ht="19.5" x14ac:dyDescent="0.15">
      <c r="C5" s="1" t="s">
        <v>48</v>
      </c>
      <c r="D5" s="1"/>
      <c r="F5" s="1">
        <f t="shared" ref="F5:K10" si="0">$D$3</f>
        <v>1</v>
      </c>
      <c r="G5" s="1">
        <f t="shared" ref="G5:L10" si="1">$E$3</f>
        <v>4</v>
      </c>
      <c r="H5" s="1">
        <f t="shared" ref="H5:M10" si="2">$F$3</f>
        <v>1</v>
      </c>
      <c r="I5" s="1">
        <f t="shared" ref="I5:N10" si="3">$G$3</f>
        <v>2</v>
      </c>
      <c r="J5" s="1">
        <f t="shared" ref="J5:O10" si="4">$H$3</f>
        <v>5</v>
      </c>
      <c r="K5" s="1"/>
      <c r="L5" s="1"/>
      <c r="M5" s="1"/>
      <c r="N5" s="1"/>
      <c r="O5" s="1"/>
      <c r="P5" s="15"/>
      <c r="R5" s="12"/>
      <c r="AB5" s="14"/>
    </row>
    <row r="6" spans="3:28" ht="19.5" x14ac:dyDescent="0.15">
      <c r="C6" s="1" t="s">
        <v>49</v>
      </c>
      <c r="D6" s="1"/>
      <c r="G6" s="1">
        <f t="shared" si="0"/>
        <v>1</v>
      </c>
      <c r="H6" s="1">
        <f t="shared" si="1"/>
        <v>4</v>
      </c>
      <c r="I6" s="1">
        <f t="shared" si="2"/>
        <v>1</v>
      </c>
      <c r="J6" s="1">
        <f t="shared" si="3"/>
        <v>2</v>
      </c>
      <c r="K6" s="1">
        <f t="shared" si="4"/>
        <v>5</v>
      </c>
      <c r="L6" s="1"/>
      <c r="M6" s="1"/>
      <c r="N6" s="1"/>
      <c r="O6" s="1"/>
      <c r="P6" s="15"/>
      <c r="R6" s="12"/>
    </row>
    <row r="7" spans="3:28" ht="19.5" x14ac:dyDescent="0.15">
      <c r="C7" s="1" t="s">
        <v>50</v>
      </c>
      <c r="D7" s="1"/>
      <c r="H7" s="1">
        <f t="shared" si="0"/>
        <v>1</v>
      </c>
      <c r="I7" s="1">
        <f t="shared" si="1"/>
        <v>4</v>
      </c>
      <c r="J7" s="1">
        <f t="shared" si="2"/>
        <v>1</v>
      </c>
      <c r="K7" s="1">
        <f t="shared" si="3"/>
        <v>2</v>
      </c>
      <c r="L7" s="1">
        <f t="shared" si="4"/>
        <v>5</v>
      </c>
      <c r="M7" s="1"/>
      <c r="N7" s="1"/>
      <c r="O7" s="1"/>
      <c r="P7" s="15"/>
      <c r="R7" s="12"/>
    </row>
    <row r="8" spans="3:28" ht="19.5" x14ac:dyDescent="0.15">
      <c r="C8" s="1" t="s">
        <v>51</v>
      </c>
      <c r="D8" s="1"/>
      <c r="I8" s="1">
        <f t="shared" si="0"/>
        <v>1</v>
      </c>
      <c r="J8" s="1">
        <f t="shared" si="1"/>
        <v>4</v>
      </c>
      <c r="K8" s="1">
        <f t="shared" si="2"/>
        <v>1</v>
      </c>
      <c r="L8" s="1">
        <f t="shared" si="3"/>
        <v>2</v>
      </c>
      <c r="M8" s="1">
        <f t="shared" si="4"/>
        <v>5</v>
      </c>
      <c r="N8" s="1"/>
      <c r="O8" s="1"/>
      <c r="P8" s="15"/>
    </row>
    <row r="9" spans="3:28" ht="19.5" x14ac:dyDescent="0.15">
      <c r="C9" s="1" t="s">
        <v>52</v>
      </c>
      <c r="D9" s="1"/>
      <c r="J9" s="1">
        <f t="shared" si="0"/>
        <v>1</v>
      </c>
      <c r="K9" s="1">
        <f t="shared" si="1"/>
        <v>4</v>
      </c>
      <c r="L9" s="1">
        <f t="shared" si="2"/>
        <v>1</v>
      </c>
      <c r="M9" s="1">
        <f t="shared" si="3"/>
        <v>2</v>
      </c>
      <c r="N9" s="1">
        <f t="shared" si="4"/>
        <v>5</v>
      </c>
      <c r="O9" s="1"/>
      <c r="P9" s="15"/>
    </row>
    <row r="10" spans="3:28" ht="19.5" x14ac:dyDescent="0.15">
      <c r="C10" s="1" t="s">
        <v>53</v>
      </c>
      <c r="D10" s="1"/>
      <c r="J10" s="1"/>
      <c r="K10" s="1">
        <f t="shared" si="0"/>
        <v>1</v>
      </c>
      <c r="L10" s="1">
        <f t="shared" si="1"/>
        <v>4</v>
      </c>
      <c r="M10" s="1">
        <f t="shared" si="2"/>
        <v>1</v>
      </c>
      <c r="N10" s="1">
        <f t="shared" si="3"/>
        <v>2</v>
      </c>
      <c r="O10" s="1">
        <f t="shared" si="4"/>
        <v>5</v>
      </c>
      <c r="P10" s="15"/>
    </row>
    <row r="11" spans="3:28" ht="19.5" x14ac:dyDescent="0.15">
      <c r="C11" s="1"/>
      <c r="D11" s="1"/>
      <c r="J11" s="1"/>
      <c r="K11" s="1"/>
      <c r="L11" s="1"/>
      <c r="M11" s="1"/>
      <c r="N11" s="1"/>
      <c r="O11" s="1"/>
      <c r="P11" s="3"/>
    </row>
    <row r="12" spans="3:28" ht="19.5" x14ac:dyDescent="0.1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 t="s">
        <v>67</v>
      </c>
      <c r="P12" s="4">
        <f>SUM(P3:P10)</f>
        <v>0</v>
      </c>
    </row>
    <row r="13" spans="3:28" ht="19.5" x14ac:dyDescent="0.15"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3:28" ht="21" x14ac:dyDescent="0.15">
      <c r="C14" s="8" t="s">
        <v>66</v>
      </c>
      <c r="D14" s="9" t="s">
        <v>54</v>
      </c>
      <c r="E14" s="9" t="s">
        <v>55</v>
      </c>
      <c r="F14" s="9" t="s">
        <v>56</v>
      </c>
      <c r="G14" s="9" t="s">
        <v>57</v>
      </c>
      <c r="H14" s="9" t="s">
        <v>58</v>
      </c>
      <c r="I14" s="9" t="s">
        <v>59</v>
      </c>
      <c r="J14" s="9" t="s">
        <v>60</v>
      </c>
      <c r="K14" s="9" t="s">
        <v>61</v>
      </c>
      <c r="L14" s="9" t="s">
        <v>62</v>
      </c>
      <c r="M14" s="9" t="s">
        <v>63</v>
      </c>
      <c r="N14" s="9" t="s">
        <v>64</v>
      </c>
      <c r="O14" s="9" t="s">
        <v>65</v>
      </c>
    </row>
    <row r="15" spans="3:28" ht="21" x14ac:dyDescent="0.15">
      <c r="C15" s="8" t="str">
        <f t="shared" ref="C15:C22" si="5">C3</f>
        <v>基本</v>
      </c>
      <c r="D15" s="10">
        <f t="shared" ref="D15:O15" si="6">D3*$P3</f>
        <v>0</v>
      </c>
      <c r="E15" s="10">
        <f t="shared" si="6"/>
        <v>0</v>
      </c>
      <c r="F15" s="10">
        <f t="shared" si="6"/>
        <v>0</v>
      </c>
      <c r="G15" s="10">
        <f t="shared" si="6"/>
        <v>0</v>
      </c>
      <c r="H15" s="10">
        <f t="shared" si="6"/>
        <v>0</v>
      </c>
      <c r="I15" s="10">
        <f t="shared" si="6"/>
        <v>0</v>
      </c>
      <c r="J15" s="10">
        <f t="shared" si="6"/>
        <v>0</v>
      </c>
      <c r="K15" s="10">
        <f t="shared" si="6"/>
        <v>0</v>
      </c>
      <c r="L15" s="10">
        <f t="shared" si="6"/>
        <v>0</v>
      </c>
      <c r="M15" s="10">
        <f t="shared" si="6"/>
        <v>0</v>
      </c>
      <c r="N15" s="10">
        <f t="shared" si="6"/>
        <v>0</v>
      </c>
      <c r="O15" s="10">
        <f t="shared" si="6"/>
        <v>0</v>
      </c>
    </row>
    <row r="16" spans="3:28" ht="21" x14ac:dyDescent="0.15">
      <c r="C16" s="8" t="str">
        <f t="shared" si="5"/>
        <v>1日ずらし</v>
      </c>
      <c r="D16" s="10">
        <f t="shared" ref="D16:O16" si="7">D4*$P4</f>
        <v>0</v>
      </c>
      <c r="E16" s="10">
        <f t="shared" si="7"/>
        <v>0</v>
      </c>
      <c r="F16" s="10">
        <f t="shared" si="7"/>
        <v>0</v>
      </c>
      <c r="G16" s="10">
        <f t="shared" si="7"/>
        <v>0</v>
      </c>
      <c r="H16" s="10">
        <f t="shared" si="7"/>
        <v>0</v>
      </c>
      <c r="I16" s="10">
        <f t="shared" si="7"/>
        <v>0</v>
      </c>
      <c r="J16" s="10">
        <f t="shared" si="7"/>
        <v>0</v>
      </c>
      <c r="K16" s="10">
        <f t="shared" si="7"/>
        <v>0</v>
      </c>
      <c r="L16" s="10">
        <f t="shared" si="7"/>
        <v>0</v>
      </c>
      <c r="M16" s="10">
        <f t="shared" si="7"/>
        <v>0</v>
      </c>
      <c r="N16" s="10">
        <f t="shared" si="7"/>
        <v>0</v>
      </c>
      <c r="O16" s="10">
        <f t="shared" si="7"/>
        <v>0</v>
      </c>
    </row>
    <row r="17" spans="3:15" ht="21" x14ac:dyDescent="0.15">
      <c r="C17" s="8" t="str">
        <f t="shared" si="5"/>
        <v>2日ずらし</v>
      </c>
      <c r="D17" s="10">
        <f t="shared" ref="D17:O17" si="8">D5*$P5</f>
        <v>0</v>
      </c>
      <c r="E17" s="10">
        <f t="shared" si="8"/>
        <v>0</v>
      </c>
      <c r="F17" s="10">
        <f t="shared" si="8"/>
        <v>0</v>
      </c>
      <c r="G17" s="10">
        <f t="shared" si="8"/>
        <v>0</v>
      </c>
      <c r="H17" s="10">
        <f t="shared" si="8"/>
        <v>0</v>
      </c>
      <c r="I17" s="10">
        <f t="shared" si="8"/>
        <v>0</v>
      </c>
      <c r="J17" s="10">
        <f t="shared" si="8"/>
        <v>0</v>
      </c>
      <c r="K17" s="10">
        <f t="shared" si="8"/>
        <v>0</v>
      </c>
      <c r="L17" s="10">
        <f t="shared" si="8"/>
        <v>0</v>
      </c>
      <c r="M17" s="10">
        <f t="shared" si="8"/>
        <v>0</v>
      </c>
      <c r="N17" s="10">
        <f t="shared" si="8"/>
        <v>0</v>
      </c>
      <c r="O17" s="10">
        <f t="shared" si="8"/>
        <v>0</v>
      </c>
    </row>
    <row r="18" spans="3:15" ht="21" x14ac:dyDescent="0.15">
      <c r="C18" s="8" t="str">
        <f t="shared" si="5"/>
        <v>3日ずらし</v>
      </c>
      <c r="D18" s="10">
        <f t="shared" ref="D18:O18" si="9">D6*$P6</f>
        <v>0</v>
      </c>
      <c r="E18" s="10">
        <f t="shared" si="9"/>
        <v>0</v>
      </c>
      <c r="F18" s="10">
        <f t="shared" si="9"/>
        <v>0</v>
      </c>
      <c r="G18" s="10">
        <f t="shared" si="9"/>
        <v>0</v>
      </c>
      <c r="H18" s="10">
        <f t="shared" si="9"/>
        <v>0</v>
      </c>
      <c r="I18" s="10">
        <f t="shared" si="9"/>
        <v>0</v>
      </c>
      <c r="J18" s="10">
        <f t="shared" si="9"/>
        <v>0</v>
      </c>
      <c r="K18" s="10">
        <f t="shared" si="9"/>
        <v>0</v>
      </c>
      <c r="L18" s="10">
        <f t="shared" si="9"/>
        <v>0</v>
      </c>
      <c r="M18" s="10">
        <f t="shared" si="9"/>
        <v>0</v>
      </c>
      <c r="N18" s="10">
        <f t="shared" si="9"/>
        <v>0</v>
      </c>
      <c r="O18" s="10">
        <f t="shared" si="9"/>
        <v>0</v>
      </c>
    </row>
    <row r="19" spans="3:15" ht="21" x14ac:dyDescent="0.15">
      <c r="C19" s="8" t="str">
        <f t="shared" si="5"/>
        <v>4日ずらし</v>
      </c>
      <c r="D19" s="10">
        <f t="shared" ref="D19:O19" si="10">D7*$P7</f>
        <v>0</v>
      </c>
      <c r="E19" s="10">
        <f t="shared" si="10"/>
        <v>0</v>
      </c>
      <c r="F19" s="10">
        <f t="shared" si="10"/>
        <v>0</v>
      </c>
      <c r="G19" s="10">
        <f t="shared" si="10"/>
        <v>0</v>
      </c>
      <c r="H19" s="10">
        <f t="shared" si="10"/>
        <v>0</v>
      </c>
      <c r="I19" s="10">
        <f t="shared" si="10"/>
        <v>0</v>
      </c>
      <c r="J19" s="10">
        <f t="shared" si="10"/>
        <v>0</v>
      </c>
      <c r="K19" s="10">
        <f t="shared" si="10"/>
        <v>0</v>
      </c>
      <c r="L19" s="10">
        <f t="shared" si="10"/>
        <v>0</v>
      </c>
      <c r="M19" s="10">
        <f t="shared" si="10"/>
        <v>0</v>
      </c>
      <c r="N19" s="10">
        <f t="shared" si="10"/>
        <v>0</v>
      </c>
      <c r="O19" s="10">
        <f t="shared" si="10"/>
        <v>0</v>
      </c>
    </row>
    <row r="20" spans="3:15" ht="21" x14ac:dyDescent="0.15">
      <c r="C20" s="8" t="str">
        <f t="shared" si="5"/>
        <v>5日ずらし</v>
      </c>
      <c r="D20" s="10">
        <f t="shared" ref="D20:O20" si="11">D8*$P8</f>
        <v>0</v>
      </c>
      <c r="E20" s="10">
        <f t="shared" si="11"/>
        <v>0</v>
      </c>
      <c r="F20" s="10">
        <f t="shared" si="11"/>
        <v>0</v>
      </c>
      <c r="G20" s="10">
        <f t="shared" si="11"/>
        <v>0</v>
      </c>
      <c r="H20" s="10">
        <f t="shared" si="11"/>
        <v>0</v>
      </c>
      <c r="I20" s="10">
        <f t="shared" si="11"/>
        <v>0</v>
      </c>
      <c r="J20" s="10">
        <f t="shared" si="11"/>
        <v>0</v>
      </c>
      <c r="K20" s="10">
        <f t="shared" si="11"/>
        <v>0</v>
      </c>
      <c r="L20" s="10">
        <f t="shared" si="11"/>
        <v>0</v>
      </c>
      <c r="M20" s="10">
        <f t="shared" si="11"/>
        <v>0</v>
      </c>
      <c r="N20" s="10">
        <f t="shared" si="11"/>
        <v>0</v>
      </c>
      <c r="O20" s="10">
        <f t="shared" si="11"/>
        <v>0</v>
      </c>
    </row>
    <row r="21" spans="3:15" ht="21" x14ac:dyDescent="0.15">
      <c r="C21" s="8" t="str">
        <f t="shared" si="5"/>
        <v>6日ずらし</v>
      </c>
      <c r="D21" s="10">
        <f t="shared" ref="D21:O21" si="12">D9*$P9</f>
        <v>0</v>
      </c>
      <c r="E21" s="10">
        <f t="shared" si="12"/>
        <v>0</v>
      </c>
      <c r="F21" s="10">
        <f t="shared" si="12"/>
        <v>0</v>
      </c>
      <c r="G21" s="10">
        <f t="shared" si="12"/>
        <v>0</v>
      </c>
      <c r="H21" s="10">
        <f t="shared" si="12"/>
        <v>0</v>
      </c>
      <c r="I21" s="10">
        <f t="shared" si="12"/>
        <v>0</v>
      </c>
      <c r="J21" s="10">
        <f t="shared" si="12"/>
        <v>0</v>
      </c>
      <c r="K21" s="10">
        <f t="shared" si="12"/>
        <v>0</v>
      </c>
      <c r="L21" s="10">
        <f t="shared" si="12"/>
        <v>0</v>
      </c>
      <c r="M21" s="10">
        <f t="shared" si="12"/>
        <v>0</v>
      </c>
      <c r="N21" s="10">
        <f t="shared" si="12"/>
        <v>0</v>
      </c>
      <c r="O21" s="10">
        <f t="shared" si="12"/>
        <v>0</v>
      </c>
    </row>
    <row r="22" spans="3:15" ht="21" x14ac:dyDescent="0.15">
      <c r="C22" s="8" t="str">
        <f t="shared" si="5"/>
        <v>7日ずらし</v>
      </c>
      <c r="D22" s="10">
        <f t="shared" ref="D22:O22" si="13">D10*$P10</f>
        <v>0</v>
      </c>
      <c r="E22" s="10">
        <f t="shared" si="13"/>
        <v>0</v>
      </c>
      <c r="F22" s="10">
        <f t="shared" si="13"/>
        <v>0</v>
      </c>
      <c r="G22" s="10">
        <f t="shared" si="13"/>
        <v>0</v>
      </c>
      <c r="H22" s="10">
        <f t="shared" si="13"/>
        <v>0</v>
      </c>
      <c r="I22" s="10">
        <f t="shared" si="13"/>
        <v>0</v>
      </c>
      <c r="J22" s="10">
        <f t="shared" si="13"/>
        <v>0</v>
      </c>
      <c r="K22" s="10">
        <f t="shared" si="13"/>
        <v>0</v>
      </c>
      <c r="L22" s="10">
        <f t="shared" si="13"/>
        <v>0</v>
      </c>
      <c r="M22" s="10">
        <f t="shared" si="13"/>
        <v>0</v>
      </c>
      <c r="N22" s="10">
        <f t="shared" si="13"/>
        <v>0</v>
      </c>
      <c r="O22" s="10">
        <f t="shared" si="13"/>
        <v>0</v>
      </c>
    </row>
    <row r="23" spans="3:15" ht="21" x14ac:dyDescent="0.15">
      <c r="C23" s="8" t="s">
        <v>38</v>
      </c>
      <c r="D23" s="16">
        <v>40</v>
      </c>
      <c r="E23" s="16">
        <v>40</v>
      </c>
      <c r="F23" s="16">
        <v>40</v>
      </c>
      <c r="G23" s="16">
        <v>40</v>
      </c>
      <c r="H23" s="16">
        <v>40</v>
      </c>
      <c r="I23" s="16">
        <v>20</v>
      </c>
      <c r="J23" s="16">
        <v>20</v>
      </c>
      <c r="K23" s="16">
        <v>40</v>
      </c>
      <c r="L23" s="16">
        <v>40</v>
      </c>
      <c r="M23" s="16">
        <v>40</v>
      </c>
      <c r="N23" s="16">
        <v>40</v>
      </c>
      <c r="O23" s="16">
        <v>40</v>
      </c>
    </row>
    <row r="25" spans="3:15" ht="19.5" x14ac:dyDescent="0.1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3:15" ht="19.5" x14ac:dyDescent="0.1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</sheetData>
  <phoneticPr fontId="1"/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_MSI_Numerical_Optimizer_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tanabe</dc:creator>
  <cp:lastModifiedBy>tanabe</cp:lastModifiedBy>
  <dcterms:created xsi:type="dcterms:W3CDTF">2016-04-05T23:50:39Z</dcterms:created>
  <dcterms:modified xsi:type="dcterms:W3CDTF">2018-03-09T04:14:06Z</dcterms:modified>
</cp:coreProperties>
</file>